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<sst xmlns="http://schemas.openxmlformats.org/spreadsheetml/2006/main" count="1085" uniqueCount="1066">
  <si>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</si>
  <si>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</si>
  <si>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</si>
  <si>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</si>
  <si>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</si>
  <si>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</si>
  <si>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</si>
  <si>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</si>
  <si>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</si>
  <si>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</si>
  <si>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</si>
  <si>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</si>
  <si>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</si>
  <si>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</si>
  <si>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</si>
  <si>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</si>
  <si>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</si>
  <si>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</si>
  <si>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</si>
  <si>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</si>
  <si>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</si>
  <si>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</si>
  <si>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</si>
  <si>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</si>
  <si>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</si>
  <si>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</si>
  <si>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</si>
  <si>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</si>
  <si>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</si>
  <si>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</si>
  <si>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</si>
  <si>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</si>
  <si>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</si>
  <si>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</si>
  <si>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</si>
  <si>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</si>
  <si>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</si>
  <si>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</si>
  <si>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</si>
  <si>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</si>
  <si>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</si>
  <si>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</si>
  <si>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</si>
  <si>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</si>
  <si>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</si>
  <si>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</si>
  <si>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</si>
  <si>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</si>
  <si>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</si>
  <si>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</si>
  <si>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</si>
  <si>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</si>
  <si>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</si>
  <si>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</si>
  <si>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</si>
  <si>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</si>
  <si>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</si>
  <si>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</si>
  <si>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</si>
  <si>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</si>
  <si>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</si>
  <si>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</si>
  <si>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</si>
  <si>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</si>
  <si>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</si>
  <si>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</si>
  <si>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</si>
  <si>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</si>
  <si>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</si>
  <si>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</si>
  <si>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</si>
  <si>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</si>
  <si>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</si>
  <si>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</si>
  <si>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</si>
  <si>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</si>
  <si>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</si>
  <si>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</si>
  <si>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</si>
  <si>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</si>
  <si>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</si>
  <si>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</si>
  <si>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</si>
  <si>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</si>
  <si>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</si>
  <si>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</si>
  <si>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</si>
  <si>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</si>
  <si>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</si>
  <si>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</si>
  <si>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</si>
  <si>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</si>
  <si>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</si>
  <si>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</si>
  <si>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</si>
  <si>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</si>
  <si>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</si>
  <si>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</si>
  <si>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</si>
  <si>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</si>
  <si>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</si>
  <si>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</si>
  <si>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</si>
  <si>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</si>
  <si>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</si>
  <si>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</si>
  <si>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</si>
  <si>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</si>
  <si>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</si>
  <si>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</si>
  <si>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</si>
  <si>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</si>
  <si>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</si>
  <si>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</si>
  <si>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</si>
  <si>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</si>
  <si>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</si>
  <si>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</si>
  <si>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</si>
  <si>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</si>
  <si>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</si>
  <si>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</si>
  <si>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</si>
  <si>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</si>
  <si>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</si>
  <si>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</si>
  <si>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</si>
  <si>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</si>
  <si>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</si>
  <si>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</si>
  <si>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</si>
  <si>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</si>
  <si>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</si>
  <si>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</si>
  <si>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</si>
  <si>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</si>
  <si>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</si>
  <si>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</si>
  <si>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</si>
  <si>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</si>
  <si>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</si>
  <si>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</si>
  <si>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</si>
  <si>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</si>
  <si>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</si>
  <si>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</si>
  <si>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</si>
  <si>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</si>
  <si>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</si>
  <si>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</si>
  <si>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</si>
  <si>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</si>
  <si>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</si>
  <si>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</si>
  <si>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</si>
  <si>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</si>
  <si>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</si>
  <si>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</si>
  <si>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</si>
  <si>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</si>
  <si>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</si>
  <si>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</si>
  <si>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</si>
  <si>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</si>
  <si>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</si>
  <si>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</si>
  <si>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</si>
  <si>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</si>
  <si>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</si>
  <si>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</si>
  <si>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</si>
  <si>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</si>
  <si>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</si>
  <si>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</si>
  <si>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</si>
  <si>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</si>
  <si>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</si>
  <si>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</si>
  <si>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</si>
  <si>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</si>
  <si>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</si>
  <si>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</si>
  <si>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</si>
  <si>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</si>
  <si>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</si>
  <si>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</si>
  <si>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</si>
  <si>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</si>
  <si>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</si>
  <si>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</si>
  <si>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</si>
  <si>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</si>
  <si>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</si>
  <si>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</si>
  <si>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</si>
  <si>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</si>
  <si>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</si>
  <si>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</si>
  <si>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</si>
  <si>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</si>
  <si>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</si>
  <si>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</si>
  <si>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</si>
  <si>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</si>
  <si>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</si>
  <si>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</si>
  <si>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</si>
  <si>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</si>
  <si>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</si>
  <si>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</si>
  <si>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</si>
  <si>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</si>
  <si>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</si>
  <si>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</si>
  <si>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</si>
  <si>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</si>
  <si>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</si>
  <si>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</si>
  <si>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</si>
  <si>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</si>
  <si>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</si>
  <si>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</si>
  <si>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</si>
  <si>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</si>
  <si>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</si>
  <si>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</si>
  <si>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</si>
  <si>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</si>
  <si>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</si>
  <si>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</si>
  <si>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</si>
  <si>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</si>
  <si>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</si>
  <si>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</si>
  <si>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</si>
  <si>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</si>
  <si>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</si>
  <si>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</si>
  <si>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</si>
  <si>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</si>
  <si>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</si>
  <si>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</si>
  <si>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</si>
  <si>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</si>
  <si>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</si>
  <si>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</si>
  <si>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</si>
  <si>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</si>
  <si>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</si>
  <si>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</si>
  <si>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</si>
  <si>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</si>
  <si>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</si>
  <si>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</si>
  <si>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</si>
  <si>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</si>
  <si>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</si>
  <si>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</si>
  <si>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</si>
  <si>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</si>
  <si>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</si>
  <si>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</si>
  <si>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</si>
  <si>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</si>
  <si>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</si>
  <si>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</si>
  <si>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</si>
  <si>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</si>
  <si>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</si>
  <si>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</si>
  <si>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</si>
  <si>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</si>
  <si>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</si>
  <si>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</si>
  <si>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</si>
  <si>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</si>
  <si>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</si>
  <si>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</si>
  <si>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</si>
  <si>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</si>
  <si>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</si>
  <si>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</si>
  <si>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</si>
  <si>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</si>
  <si>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</si>
  <si>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</si>
  <si>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</si>
  <si>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</si>
  <si>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</si>
  <si>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</si>
  <si>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</si>
  <si>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</si>
  <si>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</si>
  <si>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</si>
  <si>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</si>
  <si>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</si>
  <si>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</si>
  <si>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</si>
  <si>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</si>
  <si>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</si>
  <si>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</si>
  <si>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</si>
  <si>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</si>
  <si>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</si>
  <si>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</si>
  <si>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</si>
  <si>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</si>
  <si>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</si>
  <si>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</si>
  <si>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</si>
  <si>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</si>
  <si>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</si>
  <si>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</si>
  <si>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</si>
  <si>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</si>
  <si>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</si>
  <si>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</si>
  <si>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</si>
  <si>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</si>
  <si>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</si>
  <si>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</si>
  <si>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</si>
  <si>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</si>
  <si>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</si>
  <si>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</si>
  <si>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</si>
  <si>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</si>
  <si>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</si>
  <si>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</si>
  <si>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</si>
  <si>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</si>
  <si>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</si>
  <si>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</si>
  <si>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</si>
  <si>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</si>
  <si>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</si>
  <si>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</si>
  <si>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</si>
  <si>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</si>
  <si>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</si>
  <si>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</si>
  <si>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</si>
  <si>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</si>
  <si>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</si>
  <si>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</si>
  <si>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</si>
  <si>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</si>
  <si>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</si>
  <si>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</si>
  <si>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</si>
  <si>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</si>
  <si>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</si>
  <si>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</si>
  <si>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</si>
  <si>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</si>
  <si>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</si>
  <si>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</si>
  <si>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</si>
  <si>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</si>
  <si>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</si>
  <si>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</si>
  <si>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</si>
  <si>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</si>
  <si>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</si>
  <si>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</si>
  <si>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</si>
  <si>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</si>
  <si>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</si>
  <si>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</si>
  <si>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</si>
  <si>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</si>
  <si>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</si>
  <si>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</si>
  <si>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</si>
  <si>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</si>
  <si>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</si>
  <si>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</si>
  <si>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</si>
  <si>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</si>
  <si>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</si>
  <si>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</si>
  <si>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</si>
  <si>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</si>
  <si>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</si>
  <si>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</si>
  <si>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</si>
  <si>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</si>
  <si>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</si>
  <si>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</si>
  <si>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</si>
  <si>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</si>
  <si>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</si>
  <si>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</si>
  <si>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</si>
  <si>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</si>
  <si>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</si>
  <si>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</si>
  <si>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</si>
  <si>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</si>
  <si>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</si>
  <si>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</si>
  <si>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</si>
  <si>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</si>
  <si>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</si>
  <si>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</si>
  <si>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</si>
  <si>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</si>
  <si>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</si>
  <si>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</si>
  <si>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</si>
  <si>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</si>
  <si>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</si>
  <si>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</si>
  <si>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</si>
  <si>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</si>
  <si>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</si>
  <si>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</si>
  <si>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</si>
  <si>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</si>
  <si>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</si>
  <si>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</si>
  <si>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</si>
  <si>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</si>
  <si>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</si>
  <si>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</si>
  <si>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</si>
  <si>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</si>
  <si>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</si>
  <si>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</si>
  <si>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</si>
  <si>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</si>
  <si>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</si>
  <si>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</si>
  <si>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</si>
  <si>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</si>
  <si>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</si>
  <si>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</si>
  <si>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</si>
  <si>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</si>
  <si>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</si>
  <si>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</si>
  <si>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</si>
  <si>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</si>
  <si>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</si>
  <si>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</si>
  <si>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</si>
  <si>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</si>
  <si>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</si>
  <si>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</si>
  <si>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</si>
  <si>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</si>
  <si>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</si>
  <si>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</si>
  <si>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</si>
  <si>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</si>
  <si>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</si>
  <si>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</si>
  <si>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</si>
  <si>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</si>
  <si>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</si>
  <si>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</si>
  <si>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</si>
  <si>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</si>
  <si>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</si>
  <si>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</si>
  <si>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</si>
  <si>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</si>
  <si>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</si>
  <si>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</si>
  <si>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</si>
  <si>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</si>
  <si>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</si>
  <si>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</si>
  <si>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</si>
  <si>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</si>
  <si>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</si>
  <si>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</si>
  <si>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</si>
  <si>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</si>
  <si>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</si>
  <si>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</si>
  <si>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</si>
  <si>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</si>
  <si>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</si>
  <si>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</si>
  <si>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</si>
  <si>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</si>
  <si>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</si>
  <si>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</si>
  <si>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</si>
  <si>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</si>
  <si>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</si>
  <si>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</si>
  <si>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</si>
  <si>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</si>
  <si>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</si>
  <si>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</si>
  <si>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</si>
  <si>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</si>
  <si>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</si>
  <si>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</si>
  <si>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</si>
  <si>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</si>
  <si>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</si>
  <si>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</si>
  <si>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</si>
  <si>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</si>
  <si>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</si>
  <si>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</si>
  <si>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</si>
  <si>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</si>
  <si>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</si>
  <si>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</si>
  <si>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</si>
  <si>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</si>
  <si>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</si>
  <si>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</si>
  <si>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</si>
  <si>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</si>
  <si>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</si>
  <si>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</si>
  <si>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</si>
  <si>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</si>
  <si>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</si>
  <si>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</si>
  <si>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</si>
  <si>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</si>
  <si>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</si>
  <si>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</si>
  <si>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</si>
  <si>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</si>
  <si>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</si>
  <si>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</si>
  <si>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</si>
  <si>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</si>
  <si>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</si>
  <si>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</si>
  <si>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</si>
  <si>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</si>
  <si>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</si>
  <si>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</si>
  <si>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</si>
  <si>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</si>
  <si>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</si>
  <si>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</si>
  <si>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</si>
  <si>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</si>
  <si>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</si>
  <si>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</si>
  <si>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</si>
  <si>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</si>
  <si>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</si>
  <si>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</si>
  <si>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</si>
  <si>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</si>
  <si>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</si>
  <si>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</si>
  <si>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</si>
  <si>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</si>
  <si>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</si>
  <si>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</si>
  <si>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</si>
  <si>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</si>
  <si>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</si>
  <si>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</si>
  <si>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</si>
  <si>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</si>
  <si>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</si>
  <si>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</si>
  <si>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</si>
  <si>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</si>
  <si>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</si>
  <si>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</si>
  <si>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</si>
  <si>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</si>
  <si>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</si>
  <si>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</si>
  <si>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</si>
  <si>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</si>
  <si>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</si>
  <si>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</si>
  <si>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</si>
  <si>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</si>
  <si>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</si>
  <si>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</si>
  <si>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</si>
  <si>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</si>
  <si>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</si>
  <si>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</si>
  <si>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</si>
  <si>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</si>
  <si>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</si>
  <si>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</si>
  <si>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</si>
  <si>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</si>
  <si>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</si>
  <si>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</si>
  <si>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</si>
  <si>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</si>
  <si>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</si>
  <si>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</si>
  <si>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</si>
  <si>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</si>
  <si>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</si>
  <si>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</si>
  <si>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</si>
  <si>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</si>
  <si>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</si>
  <si>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</si>
  <si>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</si>
  <si>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</si>
  <si>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</si>
  <si>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</si>
  <si>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</si>
  <si>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</si>
  <si>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</si>
  <si>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</si>
  <si>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</si>
  <si>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</si>
  <si>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</si>
  <si>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</si>
  <si>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</si>
  <si>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</si>
  <si>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</si>
  <si>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</si>
  <si>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</si>
  <si>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</si>
  <si>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</si>
  <si>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</si>
  <si>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</si>
  <si>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</si>
  <si>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</si>
  <si>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</si>
  <si>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</si>
  <si>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</si>
  <si>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</si>
  <si>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</si>
  <si>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</si>
  <si>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</si>
  <si>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</si>
  <si>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</si>
  <si>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</si>
  <si>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</si>
  <si>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</si>
  <si>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</si>
  <si>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</si>
  <si>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</si>
  <si>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</si>
  <si>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</si>
  <si>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</si>
  <si>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</si>
  <si>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</si>
  <si>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</si>
  <si>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</si>
  <si>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</si>
  <si>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</si>
  <si>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</si>
  <si>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</si>
  <si>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</si>
  <si>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</si>
  <si>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</si>
  <si>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</si>
  <si>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</si>
  <si>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</si>
  <si>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</si>
  <si>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</si>
  <si>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</si>
  <si>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</si>
  <si>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</si>
  <si>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</si>
  <si>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</si>
  <si>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</si>
  <si>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</si>
  <si>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</si>
  <si>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</si>
  <si>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</si>
  <si>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</si>
  <si>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</si>
  <si>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</si>
  <si>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</si>
  <si>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</si>
  <si>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</si>
  <si>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</si>
  <si>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</si>
  <si>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</si>
  <si>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</si>
  <si>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</si>
  <si>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</si>
  <si>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</si>
  <si>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</si>
  <si>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</si>
  <si>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</si>
  <si>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</si>
  <si>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</si>
  <si>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</si>
  <si>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</si>
  <si>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</si>
  <si>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</si>
  <si>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</si>
  <si>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</si>
  <si>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</si>
  <si>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</si>
  <si>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</si>
  <si>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</si>
  <si>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</si>
  <si>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</si>
  <si>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</si>
  <si>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</si>
  <si>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</si>
  <si>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</si>
  <si>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</si>
  <si>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</si>
  <si>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</si>
  <si>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</si>
  <si>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</si>
  <si>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</si>
  <si>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</si>
  <si>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</si>
  <si>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</si>
  <si>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</si>
  <si>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</si>
  <si>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</si>
  <si>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</si>
  <si>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</si>
  <si>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</si>
  <si>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</si>
  <si>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</si>
  <si>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</si>
  <si>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</si>
  <si>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</si>
  <si>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</si>
  <si>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</si>
  <si>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</si>
  <si>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</si>
  <si>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</si>
  <si>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</si>
  <si>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</si>
  <si>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</si>
  <si>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</si>
  <si>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</si>
  <si>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</si>
  <si>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</si>
  <si>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</si>
  <si>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</si>
  <si>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</si>
  <si>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</si>
  <si>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</si>
  <si>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</si>
  <si>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</si>
  <si>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</si>
  <si>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</si>
  <si>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</si>
  <si>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</si>
  <si>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</si>
  <si>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</si>
  <si>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</si>
  <si>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</si>
  <si>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</si>
  <si>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</si>
  <si>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</si>
  <si>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</si>
  <si>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</si>
  <si>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</si>
  <si>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</si>
  <si>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</si>
  <si>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</si>
  <si>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</si>
  <si>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</si>
  <si>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</si>
  <si>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</si>
  <si>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</si>
  <si>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</si>
  <si>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</si>
  <si>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</si>
  <si>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</si>
  <si>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</si>
  <si>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</si>
  <si>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</si>
  <si>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</si>
  <si>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</si>
  <si>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</si>
  <si>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</si>
  <si>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</si>
  <si>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</si>
  <si>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</si>
  <si>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</si>
  <si>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</si>
  <si>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</si>
  <si>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</si>
  <si>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</si>
  <si>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</si>
  <si>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</si>
  <si>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</si>
  <si>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</si>
  <si>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</si>
  <si>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</si>
  <si>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</si>
  <si>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</si>
  <si>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</si>
  <si>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</si>
  <si>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</si>
  <si>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</si>
  <si>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</si>
  <si>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</si>
  <si>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</si>
  <si>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</si>
  <si>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</si>
  <si>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</si>
  <si>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</si>
  <si>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</si>
  <si>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</si>
  <si>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</si>
  <si>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</si>
  <si>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</si>
  <si>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</si>
  <si>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</si>
  <si>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</si>
  <si>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</si>
  <si>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</si>
  <si>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</si>
  <si>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</si>
  <si>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</si>
  <si>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</si>
  <si>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</si>
  <si>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</si>
  <si>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</si>
  <si>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</si>
  <si>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</si>
  <si>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</si>
  <si>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</si>
  <si>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</si>
  <si>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</si>
  <si>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</si>
  <si>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</si>
  <si>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</si>
  <si>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</si>
  <si>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</si>
  <si>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</si>
  <si>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</si>
  <si>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</si>
  <si>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</si>
  <si>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</si>
  <si>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</si>
  <si>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</si>
  <si>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</si>
  <si>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</si>
  <si>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</si>
  <si>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</si>
  <si>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</si>
  <si>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</si>
  <si>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</si>
  <si>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</si>
  <si>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</si>
  <si>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</si>
  <si>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</si>
  <si>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</si>
  <si>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</si>
  <si>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</si>
  <si>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</si>
  <si>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</si>
  <si>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</si>
  <si>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</si>
  <si>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</si>
  <si>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</si>
  <si>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</si>
  <si>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</si>
  <si>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</si>
  <si>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</si>
  <si>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</si>
  <si>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</si>
  <si>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</si>
  <si>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</si>
  <si>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</si>
  <si>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</si>
  <si>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</si>
  <si>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</si>
  <si>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</si>
  <si>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</si>
  <si>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</si>
  <si>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</si>
  <si>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</si>
  <si>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</si>
  <si>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</si>
  <si>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</si>
  <si>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</si>
  <si>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</si>
  <si>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</si>
  <si>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</si>
  <si>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</si>
  <si>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</si>
  <si>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</si>
  <si>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</si>
  <si>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</si>
  <si>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</si>
  <si>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</si>
  <si>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</si>
  <si>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</si>
  <si>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</si>
  <si>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</si>
  <si>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</si>
  <si>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</si>
  <si>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</si>
  <si>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</si>
  <si>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</si>
  <si>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</si>
  <si>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</si>
  <si>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</si>
  <si>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</si>
  <si>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</si>
  <si>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</si>
  <si>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</si>
  <si>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</si>
  <si>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</si>
  <si>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</si>
  <si>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</si>
  <si>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</si>
  <si>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</si>
  <si>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</si>
  <si>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</si>
  <si>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</si>
  <si>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</si>
  <si>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</si>
  <si>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</si>
  <si>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</si>
  <si>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</si>
  <si>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</si>
  <si>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</si>
  <si>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</si>
  <si>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</si>
  <si>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</si>
  <si>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</si>
  <si>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</si>
  <si>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</si>
  <si>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</si>
  <si>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</si>
  <si>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</si>
  <si>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</si>
  <si>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</si>
  <si>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</si>
  <si>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</si>
  <si>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</si>
  <si>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</si>
  <si>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</si>
  <si>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</si>
  <si>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</si>
  <si>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</si>
  <si>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</si>
  <si>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</si>
  <si>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</si>
  <si>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</si>
  <si>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</si>
  <si>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</si>
  <si>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</si>
  <si>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</si>
  <si>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</si>
  <si>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</si>
  <si>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</si>
  <si>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</si>
  <si>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</si>
  <si>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</si>
  <si>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</si>
  <si>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</si>
  <si>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</si>
  <si>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</si>
  <si>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</si>
  <si>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</si>
  <si>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</si>
  <si>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</si>
  <si>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</si>
  <si>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</si>
  <si>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</si>
  <si>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</si>
  <si>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</si>
  <si>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</si>
  <si>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</si>
  <si>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</si>
  <si>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</si>
  <si>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</si>
  <si>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</si>
  <si>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</si>
  <si>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</si>
  <si>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</si>
  <si>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</si>
  <si>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</si>
  <si>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</si>
  <si>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</si>
  <si>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</si>
  <si>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</si>
  <si>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</si>
  <si>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</si>
  <si>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</si>
  <si>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</si>
  <si>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</si>
  <si>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</si>
  <si>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</si>
  <si>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</si>
  <si>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</si>
  <si>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</si>
  <si>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</si>
  <si>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</si>
  <si>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</si>
  <si>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</si>
  <si>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</si>
  <si>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</si>
  <si>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</si>
  <si>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</si>
  <si>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</si>
  <si>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</si>
  <si>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</si>
  <si>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</si>
  <si>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</si>
  <si>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</si>
  <si>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</si>
  <si>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</si>
  <si>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</si>
  <si>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</si>
  <si>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</si>
  <si>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</si>
  <si>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</si>
  <si>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</si>
  <si>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</si>
  <si>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</si>
  <si>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</si>
  <si>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</si>
  <si>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</si>
  <si>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</si>
  <si>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</si>
  <si>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</si>
  <si>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</si>
  <si>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</si>
  <si>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</si>
  <si>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</si>
  <si>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</si>
  <si>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</si>
  <si>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</si>
  <si>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</si>
  <si>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</si>
  <si>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</si>
  <si>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</si>
  <si>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</si>
  <si>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</si>
  <si>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</si>
  <si>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</si>
  <si>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</si>
  <si>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</si>
  <si>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</si>
  <si>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</si>
  <si>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</si>
  <si>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</si>
  <si>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</si>
  <si>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</si>
  <si>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</si>
  <si>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</si>
  <si>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</si>
  <si>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</si>
  <si>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</si>
  <si>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</si>
  <si>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</si>
  <si>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</si>
  <si>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</si>
  <si>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31 DE AGOSTO DE 2020</t>
  </si>
  <si>
    <t>PROF. REYES MANCILLA ACEVES</t>
  </si>
  <si>
    <t>L.I. CESAR ZEPEDA CARRANZA</t>
  </si>
  <si>
    <t>PRESIDENTE MUNICIPAL</t>
  </si>
  <si>
    <t>ENCARGADO DE LA HACIENDA MPAL</t>
  </si>
  <si>
    <t>ASEJ2020-08-07-10-2020-1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</si>
</sst>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6144033.8199999994</v>
      </c>
      <c r="AY7" s="13">
        <f>AY8+AY29+AY35+AY40+AY72+AY81+AY102+AY114</f>
        <v>5966174.0200000005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3427339.38</v>
      </c>
      <c r="AY8" s="15">
        <f>AY9+AY11+AY15+AY16+AY17+AY18+AY19+AY25+AY27</f>
        <v>3311564.8200000003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200</v>
      </c>
      <c r="AY9" s="17">
        <f>SUM(AY10)</f>
        <v>200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200</v>
      </c>
      <c r="AY10" s="20">
        <v>200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3322071.11</v>
      </c>
      <c r="AY11" s="17">
        <f>SUM(AY12:AY14)</f>
        <v>3242166.22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3322071.11</v>
      </c>
      <c r="AY12" s="20">
        <v>3242166.22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79208.27</v>
      </c>
      <c r="AY19" s="17">
        <f>SUM(AY20:AY24)</f>
        <v>43338.6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79208.27</v>
      </c>
      <c r="AY24" s="20">
        <v>43338.6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25860</v>
      </c>
      <c r="AY27" s="17">
        <f>SUM(AY28)</f>
        <v>25860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25860</v>
      </c>
      <c r="AY28" s="20">
        <v>25860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2625467.3899999997</v>
      </c>
      <c r="AY40" s="15">
        <f>AY41+AY46+AY47+AY62+AY68+AY70</f>
        <v>2573043.15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8252.2999999999993</v>
      </c>
      <c r="AY41" s="17">
        <f>SUM(AY42:AY45)</f>
        <v>8252.2999999999993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4320</v>
      </c>
      <c r="AY42" s="20">
        <v>4320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3932.3</v>
      </c>
      <c r="AY44" s="20">
        <v>3932.3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2592356.63</v>
      </c>
      <c r="AY47" s="17">
        <f>SUM(AY48:AY61)</f>
        <v>2539932.39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173419</v>
      </c>
      <c r="AY48" s="20">
        <v>172484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9686</v>
      </c>
      <c r="AY49" s="20">
        <v>9686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22424.98</v>
      </c>
      <c r="AY50" s="20">
        <v>20995.48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5567</v>
      </c>
      <c r="AY52" s="20">
        <v>5001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19000</v>
      </c>
      <c r="AY56" s="20">
        <v>10000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2213704.65</v>
      </c>
      <c r="AY57" s="20">
        <v>2198341.91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19721</v>
      </c>
      <c r="AY59" s="20">
        <v>19721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45074</v>
      </c>
      <c r="AY60" s="20">
        <v>32888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83760</v>
      </c>
      <c r="AY61" s="20">
        <v>70815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0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24858.46</v>
      </c>
      <c r="AY70" s="17">
        <f>SUM(AY71)</f>
        <v>24858.46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24858.46</v>
      </c>
      <c r="AY71" s="20">
        <v>24858.46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91227.05</v>
      </c>
      <c r="AY72" s="15">
        <f>AY73+AY76+AY77+AY78+AY80</f>
        <v>81566.05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91227.05</v>
      </c>
      <c r="AY73" s="17">
        <f>SUM(AY74:AY75)</f>
        <v>81566.05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91227.05</v>
      </c>
      <c r="AY74" s="20">
        <v>81566.05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0</v>
      </c>
      <c r="AY75" s="20">
        <v>0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0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21250532.449999999</v>
      </c>
      <c r="AY117" s="13">
        <f>AY118+AY149</f>
        <v>16955294.919999998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21250532.449999999</v>
      </c>
      <c r="AY118" s="15">
        <f>AY119+AY132+AY135+AY140+AY146</f>
        <v>16955294.919999998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12852113.16</v>
      </c>
      <c r="AY119" s="17">
        <f>SUM(AY120:AY131)</f>
        <v>11264795.229999999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9238444.6400000006</v>
      </c>
      <c r="AY120" s="20">
        <v>8203095.7199999997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2066334.04</v>
      </c>
      <c r="AY121" s="20">
        <v>1810553.38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176825.3</v>
      </c>
      <c r="AY122" s="20">
        <v>155201.28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561757.07999999996</v>
      </c>
      <c r="AY123" s="20">
        <v>376803.65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242127.98</v>
      </c>
      <c r="AY125" s="20">
        <v>218135.98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527158.12</v>
      </c>
      <c r="AY128" s="20">
        <v>467883.62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39466</v>
      </c>
      <c r="AY131" s="20">
        <v>33121.599999999999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5908600.5600000005</v>
      </c>
      <c r="AY132" s="17">
        <f>SUM(AY133:AY134)</f>
        <v>5170025.49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2962108</v>
      </c>
      <c r="AY133" s="20">
        <v>2591844.5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2946492.56</v>
      </c>
      <c r="AY134" s="20">
        <v>2578180.9900000002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2289883.7000000002</v>
      </c>
      <c r="AY135" s="17">
        <f>SUM(AY136:AY139)</f>
        <v>343531.5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2289883.7000000002</v>
      </c>
      <c r="AY139" s="20">
        <v>343531.5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199935.03</v>
      </c>
      <c r="AY140" s="17">
        <f>SUM(AY141:AY145)</f>
        <v>176942.7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253.26</v>
      </c>
      <c r="AY141" s="20">
        <v>229.14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37643.279999999999</v>
      </c>
      <c r="AY142" s="20">
        <v>32937.870000000003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162038.49</v>
      </c>
      <c r="AY143" s="20">
        <v>143775.69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27394566.27</v>
      </c>
      <c r="AY184" s="27">
        <f>AY7+AY117+AY161</f>
        <v>22921468.939999998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21479516.880000003</v>
      </c>
      <c r="AY186" s="13">
        <f>AY187+AY222+AY287</f>
        <v>19196791.350000001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10626891.789999999</v>
      </c>
      <c r="AY187" s="15">
        <f>AY188+AY193+AY198+AY207+AY212+AY219</f>
        <v>9320274.1899999995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8729914.8699999992</v>
      </c>
      <c r="AY188" s="17">
        <f>SUM(AY189:AY192)</f>
        <v>7667575.9699999997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339552</v>
      </c>
      <c r="AY189" s="20">
        <v>169776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8390362.8699999992</v>
      </c>
      <c r="AY191" s="20">
        <v>7497799.9699999997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1614707.93</v>
      </c>
      <c r="AY193" s="17">
        <f>SUM(AY194:AY197)</f>
        <v>1430837.23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1614707.93</v>
      </c>
      <c r="AY195" s="20">
        <v>1430837.23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162681.99</v>
      </c>
      <c r="AY198" s="17">
        <f>SUM(AY199:AY206)</f>
        <v>148481.99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11314</v>
      </c>
      <c r="AY200" s="20">
        <v>11314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151367.99</v>
      </c>
      <c r="AY202" s="20">
        <v>137167.99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119587</v>
      </c>
      <c r="AY212" s="17">
        <f>SUM(AY213:AY218)</f>
        <v>73379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119587</v>
      </c>
      <c r="AY214" s="20">
        <v>73379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4413144.3500000006</v>
      </c>
      <c r="AY222" s="15">
        <f>AY223+AY232+AY236+AY246+AY256+AY264+AY267+AY273+AY277</f>
        <v>3957700.14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763145.66</v>
      </c>
      <c r="AY223" s="17">
        <f>SUM(AY224:AY231)</f>
        <v>687250.01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284764.03000000003</v>
      </c>
      <c r="AY224" s="20">
        <v>253451.7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67764.36</v>
      </c>
      <c r="AY225" s="20">
        <v>67617.62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16945.580000000002</v>
      </c>
      <c r="AY227" s="20">
        <v>7899.9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22103.72</v>
      </c>
      <c r="AY228" s="20">
        <v>22103.72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329257.96999999997</v>
      </c>
      <c r="AY229" s="20">
        <v>305742.07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42310</v>
      </c>
      <c r="AY231" s="20">
        <v>30435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216299.03999999998</v>
      </c>
      <c r="AY232" s="17">
        <f>SUM(AY233:AY235)</f>
        <v>195525.56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211023.35999999999</v>
      </c>
      <c r="AY233" s="20">
        <v>190249.88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5275.68</v>
      </c>
      <c r="AY235" s="20">
        <v>5275.68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842506.54</v>
      </c>
      <c r="AY246" s="17">
        <f>SUM(AY247:AY255)</f>
        <v>786636.90000000014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21536.76</v>
      </c>
      <c r="AY247" s="20">
        <v>21536.76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55002.02</v>
      </c>
      <c r="AY248" s="20">
        <v>55002.02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2526.9699999999998</v>
      </c>
      <c r="AY249" s="20">
        <v>2526.9699999999998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52774.2</v>
      </c>
      <c r="AY250" s="20">
        <v>44555.6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442298.28</v>
      </c>
      <c r="AY252" s="20">
        <v>414285.44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108611.87</v>
      </c>
      <c r="AY253" s="20">
        <v>105131.87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25832.31</v>
      </c>
      <c r="AY254" s="20">
        <v>25832.31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133924.13</v>
      </c>
      <c r="AY255" s="20">
        <v>117765.93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677842.5</v>
      </c>
      <c r="AY256" s="17">
        <f>SUM(AY257:AY263)</f>
        <v>597106.03999999992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125949.23</v>
      </c>
      <c r="AY258" s="20">
        <v>104083.23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25111.040000000001</v>
      </c>
      <c r="AY259" s="20">
        <v>25111.040000000001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164225.75</v>
      </c>
      <c r="AY260" s="20">
        <v>162833.75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294146.64</v>
      </c>
      <c r="AY262" s="20">
        <v>236668.18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68409.84</v>
      </c>
      <c r="AY263" s="20">
        <v>68409.84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1556559.12</v>
      </c>
      <c r="AY264" s="17">
        <f>SUM(AY265:AY266)</f>
        <v>1354974.11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1556559.12</v>
      </c>
      <c r="AY265" s="20">
        <v>1354974.11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31130.299999999996</v>
      </c>
      <c r="AY267" s="17">
        <f>SUM(AY268:AY272)</f>
        <v>29137.699999999997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2088</v>
      </c>
      <c r="AY268" s="20">
        <v>2088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21267.1</v>
      </c>
      <c r="AY269" s="20">
        <v>21267.1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1992.6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5782.6</v>
      </c>
      <c r="AY271" s="20">
        <v>5782.6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325661.19</v>
      </c>
      <c r="AY277" s="17">
        <f>SUM(AY278:AY286)</f>
        <v>307069.82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70054.97</v>
      </c>
      <c r="AY278" s="20">
        <v>70054.97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24364.37</v>
      </c>
      <c r="AY279" s="20">
        <v>24364.37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6960</v>
      </c>
      <c r="AY280" s="20">
        <v>6960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18551.88</v>
      </c>
      <c r="AY281" s="20">
        <v>18551.88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145445.04</v>
      </c>
      <c r="AY283" s="20">
        <v>126853.67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60284.93</v>
      </c>
      <c r="AY285" s="20">
        <v>60284.93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6439480.7400000002</v>
      </c>
      <c r="AY287" s="15">
        <f>AY288+AY298+AY308+AY318+AY328+AY338+AY346+AY356+AY362</f>
        <v>5918817.0199999996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3134981.27</v>
      </c>
      <c r="AY288" s="17">
        <v>2741416.77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3046153</v>
      </c>
      <c r="AY289" s="20">
        <v>2668083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7518.42</v>
      </c>
      <c r="AY290" s="20">
        <v>4711.12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47304.480000000003</v>
      </c>
      <c r="AY292" s="20">
        <v>47304.480000000003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12687.2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21318.17</v>
      </c>
      <c r="AY295" s="20">
        <v>21318.17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443585.18</v>
      </c>
      <c r="AY298" s="17">
        <f>SUM(AY299:AY307)</f>
        <v>424445.18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62292</v>
      </c>
      <c r="AY300" s="20">
        <v>50112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55100</v>
      </c>
      <c r="AY301" s="20">
        <v>48140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288850.23</v>
      </c>
      <c r="AY304" s="20">
        <v>288850.23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37342.949999999997</v>
      </c>
      <c r="AY307" s="20">
        <v>37342.949999999997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594816.04</v>
      </c>
      <c r="AY308" s="17">
        <f>SUM(AY309:AY317)</f>
        <v>587856.04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506521.48</v>
      </c>
      <c r="AY309" s="20">
        <v>506521.48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54538.559999999998</v>
      </c>
      <c r="AY310" s="20">
        <v>47578.559999999998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33756</v>
      </c>
      <c r="AY317" s="20">
        <v>33756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192144.45</v>
      </c>
      <c r="AY318" s="17">
        <f>SUM(AY319:AY327)</f>
        <v>186054.45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57274.98</v>
      </c>
      <c r="AY319" s="20">
        <v>51184.98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134869.47</v>
      </c>
      <c r="AY322" s="20">
        <v>134869.47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861678.67</v>
      </c>
      <c r="AY328" s="17">
        <f>SUM(AY329:AY337)</f>
        <v>781457.09000000008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14674</v>
      </c>
      <c r="AY329" s="20">
        <v>14674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5918.32</v>
      </c>
      <c r="AY331" s="20">
        <v>5918.32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164026.12</v>
      </c>
      <c r="AY333" s="20">
        <v>146317.56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17340.07</v>
      </c>
      <c r="AY335" s="20">
        <v>15542.07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659720.16</v>
      </c>
      <c r="AY336" s="20">
        <v>599005.14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22022.6</v>
      </c>
      <c r="AY338" s="17">
        <f>SUM(AY339:AY345)</f>
        <v>22022.6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22022.6</v>
      </c>
      <c r="AY339" s="20">
        <v>22022.6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36526.699999999997</v>
      </c>
      <c r="AY346" s="17">
        <f>SUM(AY347:AY355)</f>
        <v>24838.87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6264</v>
      </c>
      <c r="AY348" s="20">
        <v>5415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30262.7</v>
      </c>
      <c r="AY351" s="20">
        <v>19423.87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366779.83</v>
      </c>
      <c r="AY356" s="17">
        <f>SUM(AY357:AY361)</f>
        <v>363780.02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366779.83</v>
      </c>
      <c r="AY358" s="20">
        <v>363780.02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786946</v>
      </c>
      <c r="AY362" s="17">
        <f>SUM(AY363:AY371)</f>
        <v>786946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786946</v>
      </c>
      <c r="AY364" s="20">
        <v>786946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945192</v>
      </c>
      <c r="AY372" s="13">
        <f>AY373+AY385+AY391+AY403+AY416+AY423+AY433+AY436+AY447</f>
        <v>848192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816500</v>
      </c>
      <c r="AY385" s="15">
        <f>AY386+AY390</f>
        <v>729500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816500</v>
      </c>
      <c r="AY386" s="17">
        <f>SUM(AY387:AY389)</f>
        <v>729500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816500</v>
      </c>
      <c r="AY387" s="20">
        <v>729500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92692</v>
      </c>
      <c r="AY391" s="15">
        <f>AY392+AY401</f>
        <v>92692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92692</v>
      </c>
      <c r="AY392" s="17">
        <f>SUM(AY393:AY400)</f>
        <v>92692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92692</v>
      </c>
      <c r="AY400" s="20">
        <v>92692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36000</v>
      </c>
      <c r="AY403" s="15">
        <f>AY404+AY406+AY408+AY414</f>
        <v>26000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36000</v>
      </c>
      <c r="AY404" s="17">
        <f>SUM(AY405)</f>
        <v>26000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36000</v>
      </c>
      <c r="AY405" s="20">
        <v>26000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1057535.6100000001</v>
      </c>
      <c r="AY453" s="13">
        <f>AY454+AY463+AY471</f>
        <v>18111.77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1057535.6100000001</v>
      </c>
      <c r="AY471" s="15">
        <f>AY472+AY474</f>
        <v>18111.77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1057535.6100000001</v>
      </c>
      <c r="AY474" s="17">
        <f>SUM(AY475:AY476)</f>
        <v>18111.77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1057535.6100000001</v>
      </c>
      <c r="AY476" s="20">
        <v>18111.77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593860.06999999995</v>
      </c>
      <c r="AY477" s="13">
        <f>AY478+AY489+AY494+AY499+AY502</f>
        <v>532609.06999999995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593860.06999999995</v>
      </c>
      <c r="AY478" s="15">
        <f>AY479+AY483</f>
        <v>532609.06999999995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593860.06999999995</v>
      </c>
      <c r="AY479" s="17">
        <f>SUM(AY480:AY482)</f>
        <v>532609.06999999995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593860.06999999995</v>
      </c>
      <c r="AY480" s="20">
        <v>532609.06999999995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24076104.560000002</v>
      </c>
      <c r="AY543" s="30">
        <f>AY186+AY372+AY453+AY477+AY507+AY540</f>
        <v>20595704.190000001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3318461.7099999972</v>
      </c>
      <c r="AY544" s="31">
        <f>AY184-AY543</f>
        <v>2325764.7499999963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dell</cp:lastModifiedBy>
  <cp:lastPrinted>2020-01-24T18:04:04Z</cp:lastPrinted>
  <dcterms:created xsi:type="dcterms:W3CDTF">2020-01-21T01:41:42Z</dcterms:created>
  <dcterms:modified xsi:type="dcterms:W3CDTF">2020-10-07T21:45:25Z</dcterms:modified>
</cp:coreProperties>
</file>